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1 пол." sheetId="1" r:id="rId1"/>
  </sheets>
  <calcPr calcId="145621"/>
</workbook>
</file>

<file path=xl/calcChain.xml><?xml version="1.0" encoding="utf-8"?>
<calcChain xmlns="http://schemas.openxmlformats.org/spreadsheetml/2006/main">
  <c r="C24" i="1" l="1"/>
  <c r="C19" i="1"/>
  <c r="C15" i="1"/>
  <c r="C13" i="1"/>
  <c r="C11" i="1"/>
  <c r="C8" i="1"/>
  <c r="C7" i="1" l="1"/>
  <c r="C6" i="1" s="1"/>
  <c r="D15" i="1" l="1"/>
  <c r="D13" i="1" l="1"/>
  <c r="D24" i="1" l="1"/>
  <c r="D19" i="1"/>
  <c r="D11" i="1"/>
  <c r="D8" i="1"/>
  <c r="D7" i="1" l="1"/>
  <c r="D6" i="1" s="1"/>
  <c r="D5" i="1" s="1"/>
  <c r="C5" i="1" l="1"/>
</calcChain>
</file>

<file path=xl/sharedStrings.xml><?xml version="1.0" encoding="utf-8"?>
<sst xmlns="http://schemas.openxmlformats.org/spreadsheetml/2006/main" count="60" uniqueCount="60">
  <si>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</si>
  <si>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</si>
  <si>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</si>
  <si>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</si>
  <si>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</si>
  <si>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</si>
  <si>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</si>
  <si>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</si>
  <si>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</si>
  <si>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</si>
  <si>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</si>
  <si>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</si>
  <si>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</si>
  <si>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</si>
  <si>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</si>
  <si>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</si>
  <si>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</si>
  <si>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</si>
  <si>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</si>
  <si>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</si>
  <si>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</si>
  <si>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</si>
  <si>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</si>
  <si>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</si>
  <si>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</si>
  <si>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</si>
  <si>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</si>
  <si>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</si>
  <si>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</si>
  <si>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</si>
  <si>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</si>
  <si>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</si>
  <si>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</si>
  <si>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</si>
  <si>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</si>
  <si>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</si>
  <si>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</si>
  <si>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</si>
  <si>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</si>
  <si>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</si>
  <si>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</si>
  <si>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</si>
  <si>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</si>
  <si>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</si>
  <si>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</si>
  <si>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</si>
  <si>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</si>
  <si>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</si>
  <si>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(рублей)</t>
  </si>
  <si>
    <t>Исполнено</t>
  </si>
  <si>
    <t>Налоги на совокупный доход, в том числе</t>
  </si>
  <si>
    <t>000 1 05 00000 00 0000 000</t>
  </si>
  <si>
    <t>000 1 05 06000 00 0000 110</t>
  </si>
  <si>
    <t>Налог на профессиональный доход</t>
  </si>
  <si>
    <t>000 1 06 05000 00 0000 110</t>
  </si>
  <si>
    <t>Налог на игорный бизнес</t>
  </si>
  <si>
    <t>000 1 06 04000 00 0000 110</t>
  </si>
  <si>
    <t xml:space="preserve">Исполнение доходов областного бюджета за 9 месяцев 2021 года </t>
  </si>
  <si>
    <t>План в соответствии 
с Законом Калужской области от 03.12.2020 
№ 27-ОЗ (в ред. Закона КО от 22.06.2021 
№ 112-ОЗ)</t>
  </si>
  <si>
    <t>Приложение № 1 к постановлению Правительства Калужской области
от _____________________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</si>
</sst>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5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left" vertical="top" wrapText="1"/>
    </xf>
    <xf numFmtId="0" fontId="14" fillId="0" borderId="10">
      <alignment horizontal="center" vertical="center" wrapText="1"/>
    </xf>
  </cellStyleXfs>
  <cellXfs count="38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Font="1"/>
    <xf numFmtId="49" fontId="7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3" fontId="4" fillId="0" borderId="0" xfId="1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3" applyNumberFormat="1" applyFont="1" applyBorder="1" applyProtection="1">
      <alignment horizontal="center" vertical="center" wrapText="1"/>
    </xf>
    <xf numFmtId="165" fontId="5" fillId="0" borderId="9" xfId="0" applyNumberFormat="1" applyFont="1" applyFill="1" applyBorder="1" applyAlignment="1">
      <alignment horizontal="right" wrapText="1"/>
    </xf>
    <xf numFmtId="165" fontId="4" fillId="0" borderId="11" xfId="1" applyNumberFormat="1" applyFont="1" applyBorder="1" applyAlignment="1">
      <alignment horizontal="right" wrapText="1"/>
    </xf>
    <xf numFmtId="165" fontId="3" fillId="0" borderId="11" xfId="1" applyNumberFormat="1" applyFont="1" applyBorder="1" applyAlignment="1">
      <alignment horizontal="right" wrapText="1"/>
    </xf>
    <xf numFmtId="165" fontId="4" fillId="0" borderId="11" xfId="1" applyNumberFormat="1" applyFont="1" applyFill="1" applyBorder="1" applyAlignment="1">
      <alignment horizontal="right" wrapText="1"/>
    </xf>
    <xf numFmtId="165" fontId="4" fillId="0" borderId="12" xfId="1" applyNumberFormat="1" applyFont="1" applyBorder="1" applyAlignment="1">
      <alignment horizontal="right" wrapText="1"/>
    </xf>
    <xf numFmtId="165" fontId="3" fillId="0" borderId="13" xfId="1" applyNumberFormat="1" applyFont="1" applyBorder="1" applyAlignment="1">
      <alignment horizontal="right" wrapText="1"/>
    </xf>
    <xf numFmtId="4" fontId="4" fillId="0" borderId="14" xfId="1" applyNumberFormat="1" applyFont="1" applyFill="1" applyBorder="1" applyAlignment="1">
      <alignment horizontal="right" wrapText="1"/>
    </xf>
    <xf numFmtId="4" fontId="3" fillId="0" borderId="5" xfId="1" applyNumberFormat="1" applyFont="1" applyBorder="1" applyAlignment="1">
      <alignment horizontal="right" wrapText="1"/>
    </xf>
    <xf numFmtId="4" fontId="4" fillId="0" borderId="5" xfId="1" applyNumberFormat="1" applyFont="1" applyBorder="1" applyAlignment="1">
      <alignment horizontal="right" wrapText="1"/>
    </xf>
    <xf numFmtId="4" fontId="4" fillId="0" borderId="5" xfId="1" applyNumberFormat="1" applyFont="1" applyFill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165" fontId="3" fillId="0" borderId="15" xfId="1" applyNumberFormat="1" applyFont="1" applyBorder="1" applyAlignment="1">
      <alignment horizontal="right" wrapText="1"/>
    </xf>
    <xf numFmtId="165" fontId="5" fillId="0" borderId="16" xfId="0" applyNumberFormat="1" applyFont="1" applyFill="1" applyBorder="1" applyAlignment="1">
      <alignment horizontal="right" wrapText="1"/>
    </xf>
    <xf numFmtId="165" fontId="3" fillId="0" borderId="11" xfId="1" applyNumberFormat="1" applyFont="1" applyFill="1" applyBorder="1" applyAlignment="1">
      <alignment horizontal="right" wrapText="1"/>
    </xf>
    <xf numFmtId="4" fontId="3" fillId="0" borderId="5" xfId="1" applyNumberFormat="1" applyFont="1" applyFill="1" applyBorder="1" applyAlignment="1">
      <alignment horizontal="right" wrapText="1"/>
    </xf>
    <xf numFmtId="0" fontId="10" fillId="0" borderId="0" xfId="2" applyFont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xl31" xfId="3"/>
    <cellStyle name="xl3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D2"/>
    </sheetView>
  </sheetViews>
  <sheetFormatPr defaultRowHeight="15" x14ac:dyDescent="0.25"/>
  <cols>
    <col min="1" max="1" width="57.85546875" customWidth="1"/>
    <col min="2" max="2" width="34.42578125" customWidth="1"/>
    <col min="3" max="3" width="24.140625" customWidth="1"/>
    <col min="4" max="4" width="23.28515625" customWidth="1"/>
    <col min="5" max="5" width="20.7109375" bestFit="1" customWidth="1"/>
  </cols>
  <sheetData>
    <row r="1" spans="1:4" ht="92.45" customHeight="1" x14ac:dyDescent="0.25">
      <c r="A1" s="3"/>
      <c r="B1" s="12"/>
      <c r="C1" s="36" t="s">
        <v>59</v>
      </c>
      <c r="D1" s="36"/>
    </row>
    <row r="2" spans="1:4" ht="47.25" customHeight="1" x14ac:dyDescent="0.25">
      <c r="A2" s="37" t="s">
        <v>57</v>
      </c>
      <c r="B2" s="37"/>
      <c r="C2" s="37"/>
      <c r="D2" s="37"/>
    </row>
    <row r="3" spans="1:4" ht="21" customHeight="1" thickBot="1" x14ac:dyDescent="0.3">
      <c r="C3" s="4"/>
      <c r="D3" s="18" t="s">
        <v>48</v>
      </c>
    </row>
    <row r="4" spans="1:4" ht="105" customHeight="1" thickBot="1" x14ac:dyDescent="0.3">
      <c r="A4" s="19" t="s">
        <v>0</v>
      </c>
      <c r="B4" s="19" t="s">
        <v>26</v>
      </c>
      <c r="C4" s="20" t="s">
        <v>58</v>
      </c>
      <c r="D4" s="19" t="s">
        <v>49</v>
      </c>
    </row>
    <row r="5" spans="1:4" ht="31.5" customHeight="1" x14ac:dyDescent="0.3">
      <c r="A5" s="5" t="s">
        <v>1</v>
      </c>
      <c r="B5" s="15"/>
      <c r="C5" s="21">
        <f>C6+C32</f>
        <v>70813428098.159988</v>
      </c>
      <c r="D5" s="33">
        <f>D6+D32</f>
        <v>56448736146.970009</v>
      </c>
    </row>
    <row r="6" spans="1:4" ht="37.5" x14ac:dyDescent="0.3">
      <c r="A6" s="6" t="s">
        <v>19</v>
      </c>
      <c r="B6" s="10" t="s">
        <v>27</v>
      </c>
      <c r="C6" s="35">
        <f>C7+C24</f>
        <v>53409060486.249992</v>
      </c>
      <c r="D6" s="34">
        <f>D7+D24</f>
        <v>42615898181.180008</v>
      </c>
    </row>
    <row r="7" spans="1:4" ht="21.75" customHeight="1" x14ac:dyDescent="0.3">
      <c r="A7" s="6" t="s">
        <v>18</v>
      </c>
      <c r="B7" s="9"/>
      <c r="C7" s="28">
        <f>C8+C11+C13+C15+C19+C22+C23</f>
        <v>52700908281.229996</v>
      </c>
      <c r="D7" s="23">
        <f>D8+D11+D13+D15+D19+D22+D23</f>
        <v>41681808636.310005</v>
      </c>
    </row>
    <row r="8" spans="1:4" ht="37.5" x14ac:dyDescent="0.3">
      <c r="A8" s="6" t="s">
        <v>13</v>
      </c>
      <c r="B8" s="10" t="s">
        <v>28</v>
      </c>
      <c r="C8" s="28">
        <f>C9+C10</f>
        <v>35399138300</v>
      </c>
      <c r="D8" s="23">
        <f>D9+D10</f>
        <v>28534185905.220001</v>
      </c>
    </row>
    <row r="9" spans="1:4" ht="18.75" x14ac:dyDescent="0.3">
      <c r="A9" s="7" t="s">
        <v>16</v>
      </c>
      <c r="B9" s="9" t="s">
        <v>29</v>
      </c>
      <c r="C9" s="29">
        <v>17209715000</v>
      </c>
      <c r="D9" s="22">
        <v>15965739889.68</v>
      </c>
    </row>
    <row r="10" spans="1:4" ht="18.75" x14ac:dyDescent="0.3">
      <c r="A10" s="7" t="s">
        <v>12</v>
      </c>
      <c r="B10" s="9" t="s">
        <v>30</v>
      </c>
      <c r="C10" s="30">
        <v>18189423300</v>
      </c>
      <c r="D10" s="24">
        <v>12568446015.540001</v>
      </c>
    </row>
    <row r="11" spans="1:4" ht="56.25" x14ac:dyDescent="0.3">
      <c r="A11" s="6" t="s">
        <v>24</v>
      </c>
      <c r="B11" s="10" t="s">
        <v>31</v>
      </c>
      <c r="C11" s="35">
        <f>C12</f>
        <v>11294886581.23</v>
      </c>
      <c r="D11" s="34">
        <f>D12</f>
        <v>9051782077.1200008</v>
      </c>
    </row>
    <row r="12" spans="1:4" s="8" customFormat="1" ht="56.25" x14ac:dyDescent="0.3">
      <c r="A12" s="7" t="s">
        <v>25</v>
      </c>
      <c r="B12" s="9" t="s">
        <v>32</v>
      </c>
      <c r="C12" s="30">
        <v>11294886581.23</v>
      </c>
      <c r="D12" s="24">
        <v>9051782077.1200008</v>
      </c>
    </row>
    <row r="13" spans="1:4" s="8" customFormat="1" ht="18.75" x14ac:dyDescent="0.3">
      <c r="A13" s="6" t="s">
        <v>50</v>
      </c>
      <c r="B13" s="9" t="s">
        <v>51</v>
      </c>
      <c r="C13" s="35">
        <f>C14</f>
        <v>69008300</v>
      </c>
      <c r="D13" s="34">
        <f>D14</f>
        <v>65293687.670000002</v>
      </c>
    </row>
    <row r="14" spans="1:4" s="8" customFormat="1" ht="18.75" x14ac:dyDescent="0.3">
      <c r="A14" s="7" t="s">
        <v>53</v>
      </c>
      <c r="B14" s="9" t="s">
        <v>52</v>
      </c>
      <c r="C14" s="30">
        <v>69008300</v>
      </c>
      <c r="D14" s="24">
        <v>65293687.670000002</v>
      </c>
    </row>
    <row r="15" spans="1:4" ht="18.75" x14ac:dyDescent="0.3">
      <c r="A15" s="6" t="s">
        <v>14</v>
      </c>
      <c r="B15" s="10" t="s">
        <v>33</v>
      </c>
      <c r="C15" s="28">
        <f>C16+C17</f>
        <v>5573500000</v>
      </c>
      <c r="D15" s="23">
        <f>D16+D17+D18</f>
        <v>3776069534.4499998</v>
      </c>
    </row>
    <row r="16" spans="1:4" ht="18.75" x14ac:dyDescent="0.3">
      <c r="A16" s="7" t="s">
        <v>20</v>
      </c>
      <c r="B16" s="9" t="s">
        <v>34</v>
      </c>
      <c r="C16" s="29">
        <v>4434000000</v>
      </c>
      <c r="D16" s="22">
        <v>3332983655.23</v>
      </c>
    </row>
    <row r="17" spans="1:5" ht="18.75" x14ac:dyDescent="0.3">
      <c r="A17" s="7" t="s">
        <v>21</v>
      </c>
      <c r="B17" s="9" t="s">
        <v>56</v>
      </c>
      <c r="C17" s="29">
        <v>1139500000</v>
      </c>
      <c r="D17" s="22">
        <v>443085879.22000003</v>
      </c>
    </row>
    <row r="18" spans="1:5" ht="18.75" x14ac:dyDescent="0.3">
      <c r="A18" s="7" t="s">
        <v>55</v>
      </c>
      <c r="B18" s="9" t="s">
        <v>54</v>
      </c>
      <c r="C18" s="27">
        <v>0</v>
      </c>
      <c r="D18" s="22">
        <v>0</v>
      </c>
    </row>
    <row r="19" spans="1:5" ht="56.25" x14ac:dyDescent="0.3">
      <c r="A19" s="6" t="s">
        <v>15</v>
      </c>
      <c r="B19" s="10" t="s">
        <v>35</v>
      </c>
      <c r="C19" s="28">
        <f>C20+C21</f>
        <v>137239000</v>
      </c>
      <c r="D19" s="23">
        <f>D20+D21</f>
        <v>115367035.23</v>
      </c>
    </row>
    <row r="20" spans="1:5" ht="18.75" x14ac:dyDescent="0.3">
      <c r="A20" s="7" t="s">
        <v>22</v>
      </c>
      <c r="B20" s="9" t="s">
        <v>36</v>
      </c>
      <c r="C20" s="29">
        <v>136019000</v>
      </c>
      <c r="D20" s="22">
        <v>113901888</v>
      </c>
      <c r="E20" s="11"/>
    </row>
    <row r="21" spans="1:5" ht="37.5" x14ac:dyDescent="0.3">
      <c r="A21" s="7" t="s">
        <v>23</v>
      </c>
      <c r="B21" s="9" t="s">
        <v>37</v>
      </c>
      <c r="C21" s="29">
        <v>1220000</v>
      </c>
      <c r="D21" s="22">
        <v>1465147.23</v>
      </c>
    </row>
    <row r="22" spans="1:5" ht="18.75" x14ac:dyDescent="0.3">
      <c r="A22" s="6" t="s">
        <v>2</v>
      </c>
      <c r="B22" s="10" t="s">
        <v>38</v>
      </c>
      <c r="C22" s="28">
        <v>227049700</v>
      </c>
      <c r="D22" s="23">
        <v>138830375.46000001</v>
      </c>
    </row>
    <row r="23" spans="1:5" ht="56.25" x14ac:dyDescent="0.3">
      <c r="A23" s="6" t="s">
        <v>3</v>
      </c>
      <c r="B23" s="10" t="s">
        <v>39</v>
      </c>
      <c r="C23" s="28">
        <v>86400</v>
      </c>
      <c r="D23" s="23">
        <v>280021.15999999997</v>
      </c>
    </row>
    <row r="24" spans="1:5" ht="24.75" customHeight="1" x14ac:dyDescent="0.3">
      <c r="A24" s="6" t="s">
        <v>17</v>
      </c>
      <c r="B24" s="9"/>
      <c r="C24" s="28">
        <f>C25+C26+C27+C28+C29+C30+C31</f>
        <v>708152205.01999998</v>
      </c>
      <c r="D24" s="23">
        <f>D25+D26+D27+D28+D29+D30+D31</f>
        <v>934089544.87</v>
      </c>
    </row>
    <row r="25" spans="1:5" ht="56.25" x14ac:dyDescent="0.3">
      <c r="A25" s="7" t="s">
        <v>4</v>
      </c>
      <c r="B25" s="9" t="s">
        <v>40</v>
      </c>
      <c r="C25" s="29">
        <v>61285750</v>
      </c>
      <c r="D25" s="22">
        <v>246805711.74000001</v>
      </c>
    </row>
    <row r="26" spans="1:5" ht="37.5" x14ac:dyDescent="0.3">
      <c r="A26" s="7" t="s">
        <v>5</v>
      </c>
      <c r="B26" s="9" t="s">
        <v>41</v>
      </c>
      <c r="C26" s="29">
        <v>164148099</v>
      </c>
      <c r="D26" s="22">
        <v>134998726.81</v>
      </c>
    </row>
    <row r="27" spans="1:5" ht="37.5" x14ac:dyDescent="0.3">
      <c r="A27" s="7" t="s">
        <v>6</v>
      </c>
      <c r="B27" s="9" t="s">
        <v>42</v>
      </c>
      <c r="C27" s="29">
        <v>22119842.02</v>
      </c>
      <c r="D27" s="22">
        <v>87624822.859999999</v>
      </c>
    </row>
    <row r="28" spans="1:5" ht="37.5" x14ac:dyDescent="0.3">
      <c r="A28" s="7" t="s">
        <v>7</v>
      </c>
      <c r="B28" s="9" t="s">
        <v>43</v>
      </c>
      <c r="C28" s="29">
        <v>2260000</v>
      </c>
      <c r="D28" s="22">
        <v>4133371.28</v>
      </c>
    </row>
    <row r="29" spans="1:5" ht="18.75" x14ac:dyDescent="0.3">
      <c r="A29" s="7" t="s">
        <v>8</v>
      </c>
      <c r="B29" s="9" t="s">
        <v>44</v>
      </c>
      <c r="C29" s="29">
        <v>0</v>
      </c>
      <c r="D29" s="22">
        <v>0</v>
      </c>
    </row>
    <row r="30" spans="1:5" ht="18.75" x14ac:dyDescent="0.3">
      <c r="A30" s="7" t="s">
        <v>9</v>
      </c>
      <c r="B30" s="9" t="s">
        <v>45</v>
      </c>
      <c r="C30" s="30">
        <v>458212717</v>
      </c>
      <c r="D30" s="24">
        <v>460186764</v>
      </c>
    </row>
    <row r="31" spans="1:5" ht="19.5" thickBot="1" x14ac:dyDescent="0.35">
      <c r="A31" s="16" t="s">
        <v>10</v>
      </c>
      <c r="B31" s="17" t="s">
        <v>46</v>
      </c>
      <c r="C31" s="31">
        <v>125797</v>
      </c>
      <c r="D31" s="25">
        <v>340148.18</v>
      </c>
    </row>
    <row r="32" spans="1:5" ht="30" customHeight="1" thickBot="1" x14ac:dyDescent="0.35">
      <c r="A32" s="13" t="s">
        <v>11</v>
      </c>
      <c r="B32" s="14" t="s">
        <v>47</v>
      </c>
      <c r="C32" s="32">
        <v>17404367611.91</v>
      </c>
      <c r="D32" s="26">
        <v>13832837965.790001</v>
      </c>
    </row>
    <row r="33" spans="1:4" ht="16.5" x14ac:dyDescent="0.25">
      <c r="A33" s="1"/>
      <c r="B33" s="1"/>
      <c r="C33" s="2"/>
      <c r="D33" s="2"/>
    </row>
  </sheetData>
  <mergeCells count="2">
    <mergeCell ref="C1:D1"/>
    <mergeCell ref="A2:D2"/>
  </mergeCells>
  <printOptions horizontalCentered="1"/>
  <pageMargins left="0.59055118110236227" right="0.43307086614173229" top="0.74803149606299213" bottom="0.35433070866141736" header="0.51181102362204722" footer="0.31496062992125984"/>
  <pageSetup paperSize="9" scale="66" firstPageNumber="4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Lobach IA.</cp:lastModifiedBy>
  <cp:lastPrinted>2021-11-19T15:47:19Z</cp:lastPrinted>
  <dcterms:created xsi:type="dcterms:W3CDTF">2017-10-23T09:06:05Z</dcterms:created>
  <dcterms:modified xsi:type="dcterms:W3CDTF">2021-11-19T15:47:31Z</dcterms:modified>
</cp:coreProperties>
</file>